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0278C909-0A8C-439A-9558-CF190B26EB3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請求書" sheetId="1" r:id="rId1"/>
  </sheets>
  <definedNames>
    <definedName name="_xlnm.Print_Area" localSheetId="0">請求書!$A$1:$R$44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9" i="1" l="1"/>
  <c r="N38" i="1"/>
  <c r="N37" i="1"/>
  <c r="O2" i="1"/>
  <c r="F11" i="1" s="1"/>
  <c r="N21" i="1"/>
  <c r="N36" i="1" s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F18" i="1" l="1"/>
</calcChain>
</file>

<file path=xl/sharedStrings.xml><?xml version="1.0" encoding="utf-8"?>
<sst xmlns="http://schemas.openxmlformats.org/spreadsheetml/2006/main" count="30" uniqueCount="29">
  <si>
    <t>御中</t>
    <rPh sb="0" eb="2">
      <t>オンチュウ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</si>
  <si>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</si>
  <si>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件名</t>
    <rPh sb="0" eb="2">
      <t>ケンメイ</t>
    </rPh>
    <phoneticPr fontId="2"/>
  </si>
  <si>
    <t>お支払期限</t>
    <rPh sb="1" eb="3">
      <t>シハライ</t>
    </rPh>
    <rPh sb="3" eb="5">
      <t>キゲン</t>
    </rPh>
    <phoneticPr fontId="2"/>
  </si>
  <si>
    <t>お振込先</t>
    <rPh sb="1" eb="3">
      <t>フリコミ</t>
    </rPh>
    <rPh sb="3" eb="4">
      <t>サキ</t>
    </rPh>
    <phoneticPr fontId="2"/>
  </si>
  <si>
    <t>合計金額</t>
    <rPh sb="0" eb="2">
      <t>ゴウケイ</t>
    </rPh>
    <rPh sb="2" eb="4">
      <t>キンガク</t>
    </rPh>
    <phoneticPr fontId="2"/>
  </si>
  <si>
    <t>No.</t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</si>
  <si>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</si>
  <si>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</si>
  <si>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</si>
  <si>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摘要</t>
    <rPh sb="0" eb="2">
      <t>テキヨウ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</si>
  <si>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</si>
  <si>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</si>
  <si>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備考</t>
    <rPh sb="0" eb="2">
      <t>ビコウ</t>
    </rPh>
    <phoneticPr fontId="2"/>
  </si>
  <si>
    <t>サンプルコーポレーション株式会社</t>
    <rPh sb="12" eb="16">
      <t>カブ</t>
    </rPh>
    <phoneticPr fontId="2"/>
  </si>
  <si>
    <t>請求書</t>
    <rPh sb="0" eb="3">
      <t>セイキュウショ</t>
    </rPh>
    <phoneticPr fontId="2"/>
  </si>
  <si>
    <t>山田 太郎</t>
    <rPh sb="0" eb="2">
      <t>ヤマダ</t>
    </rPh>
    <rPh sb="3" eb="5">
      <t>タロウ</t>
    </rPh>
    <phoneticPr fontId="2"/>
  </si>
  <si>
    <t>〒100-0000</t>
    <phoneticPr fontId="2"/>
  </si>
  <si>
    <t>東京都千代田区1-1</t>
    <rPh sb="0" eb="3">
      <t>トウキョウト</t>
    </rPh>
    <rPh sb="3" eb="7">
      <t>チヨダク</t>
    </rPh>
    <phoneticPr fontId="2"/>
  </si>
  <si>
    <t>03-0000-0000</t>
    <phoneticPr fontId="2"/>
  </si>
  <si>
    <t>日本銀行</t>
    <rPh sb="0" eb="2">
      <t>ニホン</t>
    </rPh>
    <rPh sb="2" eb="4">
      <t>ギンコウ</t>
    </rPh>
    <phoneticPr fontId="2"/>
  </si>
  <si>
    <t>千代田支店</t>
    <rPh sb="0" eb="3">
      <t>チヨダ</t>
    </rPh>
    <rPh sb="3" eb="5">
      <t>シテン</t>
    </rPh>
    <phoneticPr fontId="2"/>
  </si>
  <si>
    <t>ヤマダ　タロウ</t>
    <phoneticPr fontId="2"/>
  </si>
  <si>
    <t>NO.</t>
    <phoneticPr fontId="2"/>
  </si>
  <si>
    <t>発行日:</t>
    <rPh sb="0" eb="3">
      <t>ハッコウヒ</t>
    </rPh>
    <phoneticPr fontId="2"/>
  </si>
  <si>
    <t>原稿料</t>
    <rPh sb="0" eb="3">
      <t>ゲンコウリョウ</t>
    </rPh>
    <phoneticPr fontId="2"/>
  </si>
  <si>
    <t>普通　1234567</t>
    <rPh sb="0" eb="2">
      <t>フツウ</t>
    </rPh>
    <phoneticPr fontId="2"/>
  </si>
  <si>
    <t>ご請求金額</t>
    <rPh sb="1" eb="3">
      <t>セイキュウ</t>
    </rPh>
    <rPh sb="3" eb="5">
      <t>キンガク</t>
    </rPh>
    <rPh sb="4" eb="5">
      <t>ゴウキン</t>
    </rPh>
    <phoneticPr fontId="2"/>
  </si>
  <si>
    <t>源泉所得税</t>
    <rPh sb="0" eb="2">
      <t>ゲンセン</t>
    </rPh>
    <rPh sb="2" eb="5">
      <t>ショトクゼイ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</si>
</sst>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9" fontId="3" fillId="0" borderId="0" xfId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6" fontId="7" fillId="0" borderId="0" xfId="2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Continuous"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vertical="center"/>
      <protection locked="0"/>
    </xf>
    <xf numFmtId="0" fontId="5" fillId="3" borderId="17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Continuous" vertical="center"/>
      <protection locked="0"/>
    </xf>
    <xf numFmtId="0" fontId="5" fillId="3" borderId="11" xfId="0" applyFont="1" applyFill="1" applyBorder="1" applyAlignment="1" applyProtection="1">
      <alignment horizontal="centerContinuous" vertical="center"/>
      <protection locked="0"/>
    </xf>
    <xf numFmtId="0" fontId="5" fillId="3" borderId="12" xfId="0" applyFont="1" applyFill="1" applyBorder="1" applyAlignment="1" applyProtection="1">
      <alignment horizontal="centerContinuous" vertical="center"/>
      <protection locked="0"/>
    </xf>
    <xf numFmtId="0" fontId="5" fillId="3" borderId="6" xfId="0" applyFont="1" applyFill="1" applyBorder="1" applyAlignment="1" applyProtection="1">
      <alignment horizontal="centerContinuous" vertical="center"/>
      <protection locked="0"/>
    </xf>
    <xf numFmtId="0" fontId="5" fillId="3" borderId="13" xfId="0" applyFont="1" applyFill="1" applyBorder="1" applyAlignment="1" applyProtection="1">
      <alignment horizontal="centerContinuous" vertical="center"/>
      <protection locked="0"/>
    </xf>
    <xf numFmtId="0" fontId="5" fillId="3" borderId="8" xfId="0" applyFont="1" applyFill="1" applyBorder="1" applyAlignment="1" applyProtection="1">
      <alignment horizontal="centerContinuous" vertical="center"/>
      <protection locked="0"/>
    </xf>
    <xf numFmtId="0" fontId="7" fillId="0" borderId="7" xfId="0" applyFont="1" applyBorder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6" fontId="4" fillId="0" borderId="13" xfId="0" applyNumberFormat="1" applyFont="1" applyBorder="1" applyAlignment="1" applyProtection="1">
      <alignment vertical="center"/>
    </xf>
    <xf numFmtId="6" fontId="4" fillId="0" borderId="7" xfId="0" applyNumberFormat="1" applyFont="1" applyBorder="1" applyAlignment="1" applyProtection="1">
      <alignment vertical="center"/>
    </xf>
    <xf numFmtId="6" fontId="4" fillId="0" borderId="8" xfId="0" applyNumberFormat="1" applyFont="1" applyBorder="1" applyAlignment="1" applyProtection="1">
      <alignment vertical="center"/>
    </xf>
    <xf numFmtId="6" fontId="4" fillId="0" borderId="2" xfId="0" applyNumberFormat="1" applyFont="1" applyBorder="1" applyAlignment="1" applyProtection="1">
      <alignment vertical="center"/>
    </xf>
    <xf numFmtId="6" fontId="4" fillId="0" borderId="5" xfId="0" applyNumberFormat="1" applyFont="1" applyBorder="1" applyAlignment="1" applyProtection="1">
      <alignment vertical="center"/>
    </xf>
    <xf numFmtId="6" fontId="4" fillId="0" borderId="3" xfId="0" applyNumberFormat="1" applyFont="1" applyBorder="1" applyAlignment="1" applyProtection="1">
      <alignment vertical="center"/>
    </xf>
    <xf numFmtId="6" fontId="4" fillId="0" borderId="15" xfId="0" applyNumberFormat="1" applyFont="1" applyBorder="1" applyAlignment="1" applyProtection="1">
      <alignment vertical="center"/>
    </xf>
    <xf numFmtId="6" fontId="4" fillId="0" borderId="16" xfId="0" applyNumberFormat="1" applyFont="1" applyBorder="1" applyAlignment="1" applyProtection="1">
      <alignment vertical="center"/>
    </xf>
    <xf numFmtId="6" fontId="4" fillId="0" borderId="17" xfId="0" applyNumberFormat="1" applyFont="1" applyBorder="1" applyAlignment="1" applyProtection="1">
      <alignment vertical="center"/>
    </xf>
    <xf numFmtId="6" fontId="4" fillId="0" borderId="2" xfId="2" applyFont="1" applyBorder="1" applyAlignment="1" applyProtection="1">
      <alignment vertical="center"/>
    </xf>
    <xf numFmtId="6" fontId="4" fillId="0" borderId="5" xfId="2" applyFont="1" applyBorder="1" applyAlignment="1" applyProtection="1">
      <alignment vertical="center"/>
    </xf>
    <xf numFmtId="6" fontId="4" fillId="0" borderId="3" xfId="2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6" fontId="4" fillId="0" borderId="2" xfId="2" applyFont="1" applyBorder="1" applyAlignment="1" applyProtection="1">
      <alignment vertical="center"/>
      <protection locked="0"/>
    </xf>
    <xf numFmtId="6" fontId="4" fillId="0" borderId="5" xfId="2" applyFont="1" applyBorder="1" applyAlignment="1" applyProtection="1">
      <alignment vertical="center"/>
      <protection locked="0"/>
    </xf>
    <xf numFmtId="6" fontId="4" fillId="0" borderId="3" xfId="2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right" vertical="top"/>
      <protection locked="0"/>
    </xf>
    <xf numFmtId="6" fontId="7" fillId="0" borderId="4" xfId="2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14" fontId="4" fillId="0" borderId="2" xfId="0" applyNumberFormat="1" applyFont="1" applyBorder="1" applyAlignment="1" applyProtection="1">
      <alignment horizontal="left" vertical="center"/>
      <protection locked="0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14" fontId="4" fillId="0" borderId="3" xfId="0" applyNumberFormat="1" applyFont="1" applyBorder="1" applyAlignment="1" applyProtection="1">
      <alignment horizontal="left" vertical="center"/>
      <protection locked="0"/>
    </xf>
  </cellXfs>
  <cellStyles count="3">
    <cellStyle name="パーセント" xfId="1" builtinId="5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3"/>
  <sheetViews>
    <sheetView showGridLines="0" tabSelected="1" zoomScale="175" zoomScaleNormal="175" workbookViewId="0"/>
  </sheetViews>
  <sheetFormatPr defaultColWidth="5.625" defaultRowHeight="20.100000000000001" customHeight="1"/>
  <cols>
    <col min="1" max="9" width="5.625" style="3"/>
    <col min="10" max="10" width="13.375" style="3" bestFit="1" customWidth="1"/>
    <col min="11" max="16384" width="5.625" style="3"/>
  </cols>
  <sheetData>
    <row r="1" spans="2:22" ht="8.25" customHeight="1"/>
    <row r="2" spans="2:22" ht="25.5" customHeight="1">
      <c r="B2" s="9" t="s">
        <v>23</v>
      </c>
      <c r="C2" s="13">
        <v>1</v>
      </c>
      <c r="N2" s="9" t="s">
        <v>24</v>
      </c>
      <c r="O2" s="38">
        <f ca="1">TODAY()</f>
        <v>44811</v>
      </c>
      <c r="P2" s="39"/>
    </row>
    <row r="3" spans="2:22" ht="30" customHeight="1" thickBot="1">
      <c r="C3" s="23" t="s">
        <v>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</row>
    <row r="4" spans="2:22" ht="9.9499999999999993" customHeight="1"/>
    <row r="5" spans="2:22" ht="40.5" customHeight="1">
      <c r="C5" s="36" t="s">
        <v>14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</row>
    <row r="6" spans="2:22" ht="20.100000000000001" customHeight="1">
      <c r="D6" s="14"/>
      <c r="E6" s="14"/>
      <c r="F6" s="14"/>
      <c r="G6" s="14"/>
      <c r="H6" s="14"/>
      <c r="I6" s="14"/>
      <c r="J6" s="14"/>
      <c r="P6" s="37" t="s">
        <v>0</v>
      </c>
    </row>
    <row r="7" spans="2:22" ht="9.9499999999999993" customHeight="1"/>
    <row r="8" spans="2:22" ht="20.100000000000001" customHeight="1">
      <c r="C8" s="3" t="s">
        <v>1</v>
      </c>
    </row>
    <row r="9" spans="2:22" ht="9.9499999999999993" customHeight="1"/>
    <row r="10" spans="2:22" ht="20.100000000000001" customHeight="1">
      <c r="C10" s="71" t="s">
        <v>2</v>
      </c>
      <c r="D10" s="72"/>
      <c r="E10" s="73"/>
      <c r="F10" s="52" t="s">
        <v>25</v>
      </c>
      <c r="G10" s="53"/>
      <c r="H10" s="53"/>
      <c r="I10" s="53"/>
      <c r="J10" s="53"/>
      <c r="K10" s="54"/>
      <c r="N10" s="13" t="s">
        <v>16</v>
      </c>
      <c r="O10" s="10"/>
      <c r="P10" s="10"/>
      <c r="Q10" s="10"/>
      <c r="R10" s="10"/>
      <c r="S10" s="10"/>
      <c r="U10" s="1"/>
      <c r="V10" s="2"/>
    </row>
    <row r="11" spans="2:22" ht="20.100000000000001" customHeight="1">
      <c r="C11" s="74" t="s">
        <v>3</v>
      </c>
      <c r="D11" s="75"/>
      <c r="E11" s="76"/>
      <c r="F11" s="83">
        <f ca="1">EOMONTH(O2,1)</f>
        <v>44865</v>
      </c>
      <c r="G11" s="84"/>
      <c r="H11" s="84"/>
      <c r="I11" s="84"/>
      <c r="J11" s="84"/>
      <c r="K11" s="85"/>
      <c r="N11" s="13" t="s">
        <v>17</v>
      </c>
      <c r="O11" s="10"/>
      <c r="P11" s="10"/>
      <c r="Q11" s="10"/>
      <c r="R11" s="10"/>
      <c r="S11" s="10"/>
      <c r="U11" s="1"/>
      <c r="V11" s="1"/>
    </row>
    <row r="12" spans="2:22" ht="20.100000000000001" customHeight="1">
      <c r="C12" s="74" t="s">
        <v>4</v>
      </c>
      <c r="D12" s="75"/>
      <c r="E12" s="76"/>
      <c r="F12" s="68" t="s">
        <v>20</v>
      </c>
      <c r="G12" s="69"/>
      <c r="H12" s="69"/>
      <c r="I12" s="69"/>
      <c r="J12" s="69"/>
      <c r="K12" s="70"/>
      <c r="N12" s="13" t="s">
        <v>18</v>
      </c>
      <c r="O12" s="10"/>
      <c r="P12" s="10"/>
      <c r="Q12" s="10"/>
      <c r="R12" s="10"/>
      <c r="S12" s="10"/>
      <c r="U12" s="1"/>
      <c r="V12" s="1"/>
    </row>
    <row r="13" spans="2:22" ht="20.100000000000001" customHeight="1">
      <c r="C13" s="77"/>
      <c r="D13" s="78"/>
      <c r="E13" s="79"/>
      <c r="F13" s="60" t="s">
        <v>21</v>
      </c>
      <c r="G13" s="61"/>
      <c r="H13" s="61"/>
      <c r="I13" s="61"/>
      <c r="J13" s="61"/>
      <c r="K13" s="62"/>
      <c r="N13" s="13" t="s">
        <v>19</v>
      </c>
      <c r="O13" s="10"/>
      <c r="P13" s="10"/>
      <c r="Q13" s="10"/>
      <c r="R13" s="10"/>
      <c r="S13" s="10"/>
      <c r="U13" s="1"/>
      <c r="V13" s="1"/>
    </row>
    <row r="14" spans="2:22" ht="20.100000000000001" customHeight="1">
      <c r="C14" s="77"/>
      <c r="D14" s="78"/>
      <c r="E14" s="79"/>
      <c r="F14" s="60" t="s">
        <v>26</v>
      </c>
      <c r="G14" s="61"/>
      <c r="H14" s="61"/>
      <c r="I14" s="61"/>
      <c r="J14" s="61"/>
      <c r="K14" s="62"/>
      <c r="N14" s="13"/>
      <c r="O14" s="10"/>
      <c r="P14" s="10"/>
      <c r="Q14" s="10"/>
      <c r="R14" s="10"/>
      <c r="S14" s="10"/>
      <c r="U14" s="1"/>
      <c r="V14" s="1"/>
    </row>
    <row r="15" spans="2:22" ht="20.100000000000001" customHeight="1">
      <c r="C15" s="80"/>
      <c r="D15" s="81"/>
      <c r="E15" s="82"/>
      <c r="F15" s="63" t="s">
        <v>22</v>
      </c>
      <c r="G15" s="64"/>
      <c r="H15" s="64"/>
      <c r="I15" s="64"/>
      <c r="J15" s="64"/>
      <c r="K15" s="65"/>
      <c r="N15" s="13"/>
      <c r="O15" s="10"/>
      <c r="P15" s="10"/>
      <c r="Q15" s="10"/>
      <c r="R15" s="10"/>
      <c r="S15" s="10"/>
    </row>
    <row r="16" spans="2:22" ht="20.100000000000001" customHeight="1">
      <c r="N16" s="13"/>
      <c r="O16" s="10"/>
      <c r="P16" s="10"/>
      <c r="Q16" s="10"/>
      <c r="R16" s="10"/>
      <c r="S16" s="10"/>
    </row>
    <row r="17" spans="3:19" ht="20.100000000000001" customHeight="1">
      <c r="C17" s="18"/>
      <c r="D17" s="18"/>
      <c r="E17" s="18"/>
      <c r="F17" s="16"/>
      <c r="G17" s="16"/>
      <c r="H17" s="16"/>
      <c r="I17" s="16"/>
      <c r="J17" s="16"/>
      <c r="K17" s="17"/>
      <c r="L17" s="17"/>
      <c r="N17" s="10"/>
      <c r="O17" s="10"/>
      <c r="P17" s="10"/>
      <c r="Q17" s="10"/>
      <c r="R17" s="10"/>
      <c r="S17" s="10"/>
    </row>
    <row r="18" spans="3:19" ht="20.100000000000001" customHeight="1" thickBot="1">
      <c r="C18" s="66" t="s">
        <v>27</v>
      </c>
      <c r="D18" s="66"/>
      <c r="E18" s="66"/>
      <c r="F18" s="67">
        <f>N39</f>
        <v>124737.5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3:19" ht="9.9499999999999993" customHeight="1" thickTop="1"/>
    <row r="20" spans="3:19" ht="20.100000000000001" customHeight="1">
      <c r="C20" s="6" t="s">
        <v>6</v>
      </c>
      <c r="D20" s="58" t="s">
        <v>10</v>
      </c>
      <c r="E20" s="58"/>
      <c r="F20" s="58"/>
      <c r="G20" s="58"/>
      <c r="H20" s="58"/>
      <c r="I20" s="58"/>
      <c r="J20" s="22" t="s">
        <v>9</v>
      </c>
      <c r="K20" s="58" t="s">
        <v>8</v>
      </c>
      <c r="L20" s="58"/>
      <c r="M20" s="58"/>
      <c r="N20" s="58" t="s">
        <v>7</v>
      </c>
      <c r="O20" s="59"/>
      <c r="P20" s="59"/>
    </row>
    <row r="21" spans="3:19" ht="20.100000000000001" customHeight="1">
      <c r="C21" s="4">
        <v>1</v>
      </c>
      <c r="D21" s="52" t="s">
        <v>25</v>
      </c>
      <c r="E21" s="53"/>
      <c r="F21" s="53"/>
      <c r="G21" s="53"/>
      <c r="H21" s="53"/>
      <c r="I21" s="54"/>
      <c r="J21" s="5">
        <v>1</v>
      </c>
      <c r="K21" s="55">
        <v>125000</v>
      </c>
      <c r="L21" s="56"/>
      <c r="M21" s="57"/>
      <c r="N21" s="49">
        <f>J21*K21</f>
        <v>125000</v>
      </c>
      <c r="O21" s="50"/>
      <c r="P21" s="51"/>
    </row>
    <row r="22" spans="3:19" ht="20.100000000000001" customHeight="1">
      <c r="C22" s="4"/>
      <c r="D22" s="52"/>
      <c r="E22" s="53"/>
      <c r="F22" s="53"/>
      <c r="G22" s="53"/>
      <c r="H22" s="53"/>
      <c r="I22" s="54"/>
      <c r="J22" s="5"/>
      <c r="K22" s="55"/>
      <c r="L22" s="56"/>
      <c r="M22" s="57"/>
      <c r="N22" s="55"/>
      <c r="O22" s="56"/>
      <c r="P22" s="57"/>
    </row>
    <row r="23" spans="3:19" ht="20.100000000000001" customHeight="1">
      <c r="C23" s="4"/>
      <c r="D23" s="52"/>
      <c r="E23" s="53"/>
      <c r="F23" s="53"/>
      <c r="G23" s="53"/>
      <c r="H23" s="53"/>
      <c r="I23" s="54"/>
      <c r="J23" s="5"/>
      <c r="K23" s="55"/>
      <c r="L23" s="56"/>
      <c r="M23" s="57"/>
      <c r="N23" s="49" t="str">
        <f>IF(AND(J23&lt;&gt;"",K23&lt;&gt;""),J23*K23-#REF!,"")</f>
        <v/>
      </c>
      <c r="O23" s="50"/>
      <c r="P23" s="51"/>
    </row>
    <row r="24" spans="3:19" ht="20.100000000000001" customHeight="1">
      <c r="C24" s="4"/>
      <c r="D24" s="52"/>
      <c r="E24" s="53"/>
      <c r="F24" s="53"/>
      <c r="G24" s="53"/>
      <c r="H24" s="53"/>
      <c r="I24" s="54"/>
      <c r="J24" s="5"/>
      <c r="K24" s="55"/>
      <c r="L24" s="56"/>
      <c r="M24" s="57"/>
      <c r="N24" s="49" t="str">
        <f>IF(AND(J24&lt;&gt;"",K24&lt;&gt;""),J24*K24-#REF!,"")</f>
        <v/>
      </c>
      <c r="O24" s="50"/>
      <c r="P24" s="51"/>
    </row>
    <row r="25" spans="3:19" ht="20.100000000000001" customHeight="1">
      <c r="C25" s="4"/>
      <c r="D25" s="52"/>
      <c r="E25" s="53"/>
      <c r="F25" s="53"/>
      <c r="G25" s="53"/>
      <c r="H25" s="53"/>
      <c r="I25" s="54"/>
      <c r="J25" s="5"/>
      <c r="K25" s="55"/>
      <c r="L25" s="56"/>
      <c r="M25" s="57"/>
      <c r="N25" s="49" t="str">
        <f>IF(AND(J25&lt;&gt;"",K25&lt;&gt;""),J25*K25-#REF!,"")</f>
        <v/>
      </c>
      <c r="O25" s="50"/>
      <c r="P25" s="51"/>
    </row>
    <row r="26" spans="3:19" ht="20.100000000000001" customHeight="1">
      <c r="C26" s="4"/>
      <c r="D26" s="52"/>
      <c r="E26" s="53"/>
      <c r="F26" s="53"/>
      <c r="G26" s="53"/>
      <c r="H26" s="53"/>
      <c r="I26" s="54"/>
      <c r="J26" s="5"/>
      <c r="K26" s="55"/>
      <c r="L26" s="56"/>
      <c r="M26" s="57"/>
      <c r="N26" s="49" t="str">
        <f>IF(AND(J26&lt;&gt;"",K26&lt;&gt;""),J26*K26-#REF!,"")</f>
        <v/>
      </c>
      <c r="O26" s="50"/>
      <c r="P26" s="51"/>
    </row>
    <row r="27" spans="3:19" ht="20.100000000000001" customHeight="1">
      <c r="C27" s="4"/>
      <c r="D27" s="52"/>
      <c r="E27" s="53"/>
      <c r="F27" s="53"/>
      <c r="G27" s="53"/>
      <c r="H27" s="53"/>
      <c r="I27" s="54"/>
      <c r="J27" s="5"/>
      <c r="K27" s="55"/>
      <c r="L27" s="56"/>
      <c r="M27" s="57"/>
      <c r="N27" s="49" t="str">
        <f>IF(AND(J27&lt;&gt;"",K27&lt;&gt;""),J27*K27-#REF!,"")</f>
        <v/>
      </c>
      <c r="O27" s="50"/>
      <c r="P27" s="51"/>
    </row>
    <row r="28" spans="3:19" ht="20.100000000000001" customHeight="1">
      <c r="C28" s="4"/>
      <c r="D28" s="52"/>
      <c r="E28" s="53"/>
      <c r="F28" s="53"/>
      <c r="G28" s="53"/>
      <c r="H28" s="53"/>
      <c r="I28" s="54"/>
      <c r="J28" s="5"/>
      <c r="K28" s="55"/>
      <c r="L28" s="56"/>
      <c r="M28" s="57"/>
      <c r="N28" s="49" t="str">
        <f>IF(AND(J28&lt;&gt;"",K28&lt;&gt;""),J28*K28-#REF!,"")</f>
        <v/>
      </c>
      <c r="O28" s="50"/>
      <c r="P28" s="51"/>
    </row>
    <row r="29" spans="3:19" ht="20.100000000000001" customHeight="1">
      <c r="C29" s="4"/>
      <c r="D29" s="52"/>
      <c r="E29" s="53"/>
      <c r="F29" s="53"/>
      <c r="G29" s="53"/>
      <c r="H29" s="53"/>
      <c r="I29" s="54"/>
      <c r="J29" s="5"/>
      <c r="K29" s="55"/>
      <c r="L29" s="56"/>
      <c r="M29" s="57"/>
      <c r="N29" s="49" t="str">
        <f>IF(AND(J29&lt;&gt;"",K29&lt;&gt;""),J29*K29-#REF!,"")</f>
        <v/>
      </c>
      <c r="O29" s="50"/>
      <c r="P29" s="51"/>
    </row>
    <row r="30" spans="3:19" ht="20.100000000000001" customHeight="1">
      <c r="C30" s="4"/>
      <c r="D30" s="52"/>
      <c r="E30" s="53"/>
      <c r="F30" s="53"/>
      <c r="G30" s="53"/>
      <c r="H30" s="53"/>
      <c r="I30" s="54"/>
      <c r="J30" s="5"/>
      <c r="K30" s="55"/>
      <c r="L30" s="56"/>
      <c r="M30" s="57"/>
      <c r="N30" s="49" t="str">
        <f>IF(AND(J30&lt;&gt;"",K30&lt;&gt;""),J30*K30-#REF!,"")</f>
        <v/>
      </c>
      <c r="O30" s="50"/>
      <c r="P30" s="51"/>
    </row>
    <row r="31" spans="3:19" ht="20.100000000000001" customHeight="1">
      <c r="C31" s="4"/>
      <c r="D31" s="52"/>
      <c r="E31" s="53"/>
      <c r="F31" s="53"/>
      <c r="G31" s="53"/>
      <c r="H31" s="53"/>
      <c r="I31" s="54"/>
      <c r="J31" s="5"/>
      <c r="K31" s="55"/>
      <c r="L31" s="56"/>
      <c r="M31" s="57"/>
      <c r="N31" s="49" t="str">
        <f>IF(AND(J31&lt;&gt;"",K31&lt;&gt;""),J31*K31-#REF!,"")</f>
        <v/>
      </c>
      <c r="O31" s="50"/>
      <c r="P31" s="51"/>
    </row>
    <row r="32" spans="3:19" ht="20.100000000000001" customHeight="1">
      <c r="C32" s="4"/>
      <c r="D32" s="52"/>
      <c r="E32" s="53"/>
      <c r="F32" s="53"/>
      <c r="G32" s="53"/>
      <c r="H32" s="53"/>
      <c r="I32" s="54"/>
      <c r="J32" s="5"/>
      <c r="K32" s="55"/>
      <c r="L32" s="56"/>
      <c r="M32" s="57"/>
      <c r="N32" s="49" t="str">
        <f>IF(AND(J32&lt;&gt;"",K32&lt;&gt;""),J32*K32-#REF!,"")</f>
        <v/>
      </c>
      <c r="O32" s="50"/>
      <c r="P32" s="51"/>
    </row>
    <row r="33" spans="3:16" ht="20.100000000000001" customHeight="1">
      <c r="C33" s="4"/>
      <c r="D33" s="52"/>
      <c r="E33" s="53"/>
      <c r="F33" s="53"/>
      <c r="G33" s="53"/>
      <c r="H33" s="53"/>
      <c r="I33" s="54"/>
      <c r="J33" s="5"/>
      <c r="K33" s="55"/>
      <c r="L33" s="56"/>
      <c r="M33" s="57"/>
      <c r="N33" s="49" t="str">
        <f>IF(AND(J33&lt;&gt;"",K33&lt;&gt;""),J33*K33-#REF!,"")</f>
        <v/>
      </c>
      <c r="O33" s="50"/>
      <c r="P33" s="51"/>
    </row>
    <row r="34" spans="3:16" ht="20.100000000000001" customHeight="1">
      <c r="C34" s="4"/>
      <c r="D34" s="52"/>
      <c r="E34" s="53"/>
      <c r="F34" s="53"/>
      <c r="G34" s="53"/>
      <c r="H34" s="53"/>
      <c r="I34" s="54"/>
      <c r="J34" s="5"/>
      <c r="K34" s="55"/>
      <c r="L34" s="56"/>
      <c r="M34" s="57"/>
      <c r="N34" s="49" t="str">
        <f>IF(AND(J34&lt;&gt;"",K34&lt;&gt;""),J34*K34-#REF!,"")</f>
        <v/>
      </c>
      <c r="O34" s="50"/>
      <c r="P34" s="51"/>
    </row>
    <row r="35" spans="3:16" ht="20.100000000000001" customHeight="1">
      <c r="C35" s="4"/>
      <c r="D35" s="52"/>
      <c r="E35" s="53"/>
      <c r="F35" s="53"/>
      <c r="G35" s="53"/>
      <c r="H35" s="53"/>
      <c r="I35" s="54"/>
      <c r="J35" s="5"/>
      <c r="K35" s="55"/>
      <c r="L35" s="56"/>
      <c r="M35" s="57"/>
      <c r="N35" s="49" t="str">
        <f>IF(AND(J35&lt;&gt;"",K35&lt;&gt;""),J35*K35-#REF!,"")</f>
        <v/>
      </c>
      <c r="O35" s="50"/>
      <c r="P35" s="51"/>
    </row>
    <row r="36" spans="3:16" ht="20.100000000000001" customHeight="1">
      <c r="K36" s="24" t="s">
        <v>11</v>
      </c>
      <c r="L36" s="25"/>
      <c r="M36" s="26"/>
      <c r="N36" s="40">
        <f>N21-N22</f>
        <v>125000</v>
      </c>
      <c r="O36" s="41"/>
      <c r="P36" s="42"/>
    </row>
    <row r="37" spans="3:16" ht="20.100000000000001" customHeight="1">
      <c r="K37" s="24" t="s">
        <v>28</v>
      </c>
      <c r="L37" s="25"/>
      <c r="M37" s="26"/>
      <c r="N37" s="40">
        <f>N36*10.21%</f>
        <v>12762.500000000002</v>
      </c>
      <c r="O37" s="41"/>
      <c r="P37" s="42"/>
    </row>
    <row r="38" spans="3:16" ht="20.100000000000001" customHeight="1">
      <c r="K38" s="24" t="s">
        <v>12</v>
      </c>
      <c r="L38" s="25"/>
      <c r="M38" s="26"/>
      <c r="N38" s="43">
        <f>N36*0.1</f>
        <v>12500</v>
      </c>
      <c r="O38" s="44"/>
      <c r="P38" s="45"/>
    </row>
    <row r="39" spans="3:16" ht="20.100000000000001" customHeight="1" thickBot="1">
      <c r="K39" s="27" t="s">
        <v>5</v>
      </c>
      <c r="L39" s="28"/>
      <c r="M39" s="29"/>
      <c r="N39" s="46">
        <f>N36-N37+N38</f>
        <v>124737.5</v>
      </c>
      <c r="O39" s="47"/>
      <c r="P39" s="48"/>
    </row>
    <row r="40" spans="3:16" ht="9.9499999999999993" customHeight="1" thickTop="1"/>
    <row r="41" spans="3:16" ht="20.100000000000001" customHeight="1">
      <c r="C41" s="30"/>
      <c r="D41" s="31"/>
      <c r="E41" s="19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5"/>
    </row>
    <row r="42" spans="3:16" ht="20.100000000000001" customHeight="1">
      <c r="C42" s="32" t="s">
        <v>13</v>
      </c>
      <c r="D42" s="33"/>
      <c r="E42" s="20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</row>
    <row r="43" spans="3:16" ht="20.100000000000001" customHeight="1">
      <c r="C43" s="34"/>
      <c r="D43" s="35"/>
      <c r="E43" s="2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</row>
  </sheetData>
  <mergeCells count="63">
    <mergeCell ref="F12:K12"/>
    <mergeCell ref="C10:E10"/>
    <mergeCell ref="C11:E11"/>
    <mergeCell ref="F10:K10"/>
    <mergeCell ref="C12:E15"/>
    <mergeCell ref="F11:K11"/>
    <mergeCell ref="F13:K13"/>
    <mergeCell ref="N20:P20"/>
    <mergeCell ref="K20:M20"/>
    <mergeCell ref="D20:I20"/>
    <mergeCell ref="F14:K14"/>
    <mergeCell ref="F15:K15"/>
    <mergeCell ref="C18:E18"/>
    <mergeCell ref="F18:P18"/>
    <mergeCell ref="D21:I21"/>
    <mergeCell ref="K21:M21"/>
    <mergeCell ref="N21:P21"/>
    <mergeCell ref="D22:I22"/>
    <mergeCell ref="K22:M22"/>
    <mergeCell ref="N22:P22"/>
    <mergeCell ref="D23:I23"/>
    <mergeCell ref="K23:M23"/>
    <mergeCell ref="N23:P23"/>
    <mergeCell ref="D24:I24"/>
    <mergeCell ref="K24:M24"/>
    <mergeCell ref="N24:P24"/>
    <mergeCell ref="D25:I25"/>
    <mergeCell ref="K25:M25"/>
    <mergeCell ref="N25:P25"/>
    <mergeCell ref="D26:I26"/>
    <mergeCell ref="K26:M26"/>
    <mergeCell ref="N26:P26"/>
    <mergeCell ref="D27:I27"/>
    <mergeCell ref="K27:M27"/>
    <mergeCell ref="N27:P27"/>
    <mergeCell ref="D28:I28"/>
    <mergeCell ref="K28:M28"/>
    <mergeCell ref="N28:P28"/>
    <mergeCell ref="D29:I29"/>
    <mergeCell ref="K29:M29"/>
    <mergeCell ref="N29:P29"/>
    <mergeCell ref="D30:I30"/>
    <mergeCell ref="K30:M30"/>
    <mergeCell ref="N30:P30"/>
    <mergeCell ref="D31:I31"/>
    <mergeCell ref="K31:M31"/>
    <mergeCell ref="N31:P31"/>
    <mergeCell ref="D32:I32"/>
    <mergeCell ref="K32:M32"/>
    <mergeCell ref="N32:P32"/>
    <mergeCell ref="D33:I33"/>
    <mergeCell ref="K33:M33"/>
    <mergeCell ref="N33:P33"/>
    <mergeCell ref="D34:I34"/>
    <mergeCell ref="K34:M34"/>
    <mergeCell ref="N34:P34"/>
    <mergeCell ref="N36:P36"/>
    <mergeCell ref="N38:P38"/>
    <mergeCell ref="N39:P39"/>
    <mergeCell ref="N35:P35"/>
    <mergeCell ref="D35:I35"/>
    <mergeCell ref="K35:M35"/>
    <mergeCell ref="N37:P3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ignoredErrors>
    <ignoredError sqref="F11 O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2016-01-22T04:05:46Z</cp:lastPrinted>
  <dcterms:created xsi:type="dcterms:W3CDTF">2015-12-21T04:58:35Z</dcterms:created>
  <dcterms:modified xsi:type="dcterms:W3CDTF">2022-09-07T08:13:13Z</dcterms:modified>
</cp:coreProperties>
</file>