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D247EF23-B068-44AD-9729-B9CA96910E3A}" xr6:coauthVersionLast="47" xr6:coauthVersionMax="47" xr10:uidLastSave="{00000000-0000-0000-0000-000000000000}"/>
  <bookViews>
    <workbookView xWindow="-120" yWindow="-120" windowWidth="29040" windowHeight="15720" xr2:uid="{66AEF634-BA5D-4275-A0EF-CDAAF4879603}"/>
  </bookViews>
  <sheets>
    <sheet name="棒グラフ_完成" sheetId="3" r:id="rId1"/>
    <sheet name="棒グラフ" sheetId="8" r:id="rId2"/>
    <sheet name="折れ線グラフ_完成" sheetId="5" r:id="rId3"/>
    <sheet name="折れ線グラフ" sheetId="9" r:id="rId4"/>
    <sheet name="円グラフ・積み上げグラフ_完成" sheetId="10" r:id="rId5"/>
    <sheet name="円グラフ・積み上げグラフ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1" l="1"/>
  <c r="D7" i="11"/>
  <c r="B6" i="11"/>
  <c r="C6" i="11" s="1"/>
  <c r="B5" i="11"/>
  <c r="C5" i="11" s="1"/>
  <c r="B4" i="11"/>
  <c r="C4" i="11" s="1"/>
  <c r="B3" i="11"/>
  <c r="C3" i="11" s="1"/>
  <c r="B2" i="11"/>
  <c r="B7" i="11" s="1"/>
  <c r="E7" i="10"/>
  <c r="D7" i="10"/>
  <c r="C6" i="10"/>
  <c r="B6" i="10"/>
  <c r="B5" i="10"/>
  <c r="C5" i="10" s="1"/>
  <c r="C4" i="10"/>
  <c r="B4" i="10"/>
  <c r="B3" i="10"/>
  <c r="B7" i="10" s="1"/>
  <c r="B2" i="10"/>
  <c r="C2" i="10" s="1"/>
  <c r="N6" i="9"/>
  <c r="N5" i="9"/>
  <c r="N4" i="9"/>
  <c r="N3" i="9"/>
  <c r="N2" i="9"/>
  <c r="N6" i="8"/>
  <c r="N5" i="8"/>
  <c r="N4" i="8"/>
  <c r="N3" i="8"/>
  <c r="N2" i="8"/>
  <c r="N6" i="5"/>
  <c r="N5" i="5"/>
  <c r="N4" i="5"/>
  <c r="N3" i="5"/>
  <c r="N2" i="5"/>
  <c r="N3" i="3"/>
  <c r="N4" i="3"/>
  <c r="N5" i="3"/>
  <c r="N6" i="3"/>
  <c r="N2" i="3"/>
  <c r="C2" i="11" l="1"/>
  <c r="C7" i="11" s="1"/>
  <c r="C3" i="10"/>
  <c r="C7" i="10" s="1"/>
</calcChain>
</file>

<file path=xl/sharedStrings.xml><?xml version="1.0" encoding="utf-8"?>
<sst xmlns="http://schemas.openxmlformats.org/spreadsheetml/2006/main" count="92" uniqueCount="22">
  <si>
    <t>大阪店</t>
    <rPh sb="0" eb="3">
      <t>オオサカテン</t>
    </rPh>
    <phoneticPr fontId="2"/>
  </si>
  <si>
    <t>本店</t>
    <rPh sb="0" eb="2">
      <t>ホンテン</t>
    </rPh>
    <phoneticPr fontId="2"/>
  </si>
  <si>
    <t>札幌店</t>
    <rPh sb="0" eb="3">
      <t>サッポロテン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</si>
  <si>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</si>
  <si>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</si>
  <si>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</si>
  <si>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</si>
  <si>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</si>
  <si>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</si>
  <si>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</si>
  <si>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</si>
  <si>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</si>
  <si>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</si>
  <si>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</si>
  <si>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2月</t>
    <rPh sb="1" eb="2">
      <t>ガツ</t>
    </rPh>
    <phoneticPr fontId="2"/>
  </si>
  <si>
    <t>名古屋店</t>
    <rPh sb="0" eb="4">
      <t>ナゴヤテン</t>
    </rPh>
    <phoneticPr fontId="2"/>
  </si>
  <si>
    <t>博多店</t>
    <rPh sb="0" eb="3">
      <t>ハカタテン</t>
    </rPh>
    <phoneticPr fontId="2"/>
  </si>
  <si>
    <t>合計</t>
    <rPh sb="0" eb="2">
      <t>ゴウケイ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</si>
  <si>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</si>
  <si>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</si>
  <si>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不明</t>
    <rPh sb="0" eb="2">
      <t>フメイ</t>
    </rPh>
    <phoneticPr fontId="2"/>
  </si>
  <si>
    <t>総計</t>
    <rPh sb="0" eb="2">
      <t>ソウケイ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</si>
</sst>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0" applyNumberFormat="1" applyBorder="1">
      <alignment vertical="center"/>
    </xf>
    <xf numFmtId="0" fontId="0" fillId="2" borderId="2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9763B45B-DA7D-4FE0-88E8-F1A2147477E1}"/>
    <cellStyle name="標準" xfId="0" builtinId="0"/>
    <cellStyle name="標準 2" xfId="2" xr:uid="{BCD14076-79F8-4589-9D51-F72ECB42A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月別売上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棒グラフ_完成!$A$2</c:f>
              <c:strCache>
                <c:ptCount val="1"/>
                <c:pt idx="0">
                  <c:v>本店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棒グラフ_完成!$B$1:$M$1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棒グラフ_完成!$B$2:$M$2</c:f>
              <c:numCache>
                <c:formatCode>#,##0_);[Red]\(#,##0\)</c:formatCode>
                <c:ptCount val="12"/>
                <c:pt idx="0">
                  <c:v>59600</c:v>
                </c:pt>
                <c:pt idx="1">
                  <c:v>101300</c:v>
                </c:pt>
                <c:pt idx="2">
                  <c:v>71680</c:v>
                </c:pt>
                <c:pt idx="3">
                  <c:v>117380</c:v>
                </c:pt>
                <c:pt idx="4">
                  <c:v>123360</c:v>
                </c:pt>
                <c:pt idx="5">
                  <c:v>75520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F-4F4E-88B6-883D79740367}"/>
            </c:ext>
          </c:extLst>
        </c:ser>
        <c:ser>
          <c:idx val="1"/>
          <c:order val="1"/>
          <c:tx>
            <c:strRef>
              <c:f>棒グラフ_完成!$A$3</c:f>
              <c:strCache>
                <c:ptCount val="1"/>
                <c:pt idx="0">
                  <c:v>大阪店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棒グラフ_完成!$B$1:$M$1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棒グラフ_完成!$B$3:$M$3</c:f>
              <c:numCache>
                <c:formatCode>#,##0_);[Red]\(#,##0\)</c:formatCode>
                <c:ptCount val="12"/>
                <c:pt idx="0">
                  <c:v>50880</c:v>
                </c:pt>
                <c:pt idx="1">
                  <c:v>62820</c:v>
                </c:pt>
                <c:pt idx="2">
                  <c:v>35880</c:v>
                </c:pt>
                <c:pt idx="3">
                  <c:v>53860</c:v>
                </c:pt>
                <c:pt idx="4">
                  <c:v>44880</c:v>
                </c:pt>
                <c:pt idx="5">
                  <c:v>53820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F-4F4E-88B6-883D79740367}"/>
            </c:ext>
          </c:extLst>
        </c:ser>
        <c:ser>
          <c:idx val="2"/>
          <c:order val="2"/>
          <c:tx>
            <c:strRef>
              <c:f>棒グラフ_完成!$A$4</c:f>
              <c:strCache>
                <c:ptCount val="1"/>
                <c:pt idx="0">
                  <c:v>札幌店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棒グラフ_完成!$B$1:$M$1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棒グラフ_完成!$B$4:$M$4</c:f>
              <c:numCache>
                <c:formatCode>#,##0_);[Red]\(#,##0\)</c:formatCode>
                <c:ptCount val="12"/>
                <c:pt idx="0">
                  <c:v>29820</c:v>
                </c:pt>
                <c:pt idx="1">
                  <c:v>46800</c:v>
                </c:pt>
                <c:pt idx="2">
                  <c:v>35740</c:v>
                </c:pt>
                <c:pt idx="3">
                  <c:v>71680</c:v>
                </c:pt>
                <c:pt idx="4">
                  <c:v>47680</c:v>
                </c:pt>
                <c:pt idx="5">
                  <c:v>31800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3F-4F4E-88B6-883D79740367}"/>
            </c:ext>
          </c:extLst>
        </c:ser>
        <c:ser>
          <c:idx val="3"/>
          <c:order val="3"/>
          <c:tx>
            <c:strRef>
              <c:f>棒グラフ_完成!$A$5</c:f>
              <c:strCache>
                <c:ptCount val="1"/>
                <c:pt idx="0">
                  <c:v>名古屋店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棒グラフ_完成!$B$1:$M$1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棒グラフ_完成!$B$5:$M$5</c:f>
              <c:numCache>
                <c:formatCode>#,##0_);[Red]\(#,##0\)</c:formatCode>
                <c:ptCount val="12"/>
                <c:pt idx="0">
                  <c:v>86540</c:v>
                </c:pt>
                <c:pt idx="1">
                  <c:v>128320</c:v>
                </c:pt>
                <c:pt idx="2">
                  <c:v>60520</c:v>
                </c:pt>
                <c:pt idx="3">
                  <c:v>79520</c:v>
                </c:pt>
                <c:pt idx="4">
                  <c:v>124280</c:v>
                </c:pt>
                <c:pt idx="5">
                  <c:v>106340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3F-4F4E-88B6-883D79740367}"/>
            </c:ext>
          </c:extLst>
        </c:ser>
        <c:ser>
          <c:idx val="4"/>
          <c:order val="4"/>
          <c:tx>
            <c:strRef>
              <c:f>棒グラフ_完成!$A$6</c:f>
              <c:strCache>
                <c:ptCount val="1"/>
                <c:pt idx="0">
                  <c:v>博多店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棒グラフ_完成!$B$1:$M$1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棒グラフ_完成!$B$6:$M$6</c:f>
              <c:numCache>
                <c:formatCode>#,##0_);[Red]\(#,##0\)</c:formatCode>
                <c:ptCount val="12"/>
                <c:pt idx="0">
                  <c:v>54560</c:v>
                </c:pt>
                <c:pt idx="1">
                  <c:v>44660</c:v>
                </c:pt>
                <c:pt idx="2">
                  <c:v>41740</c:v>
                </c:pt>
                <c:pt idx="3">
                  <c:v>84260</c:v>
                </c:pt>
                <c:pt idx="4">
                  <c:v>66500</c:v>
                </c:pt>
                <c:pt idx="5">
                  <c:v>60520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3F-4F4E-88B6-883D79740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655040"/>
        <c:axId val="345649760"/>
      </c:barChart>
      <c:catAx>
        <c:axId val="34565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5649760"/>
        <c:crosses val="autoZero"/>
        <c:auto val="1"/>
        <c:lblAlgn val="ctr"/>
        <c:lblOffset val="100"/>
        <c:noMultiLvlLbl val="0"/>
      </c:catAx>
      <c:valAx>
        <c:axId val="34564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565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合計売上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棒グラフ_完成!$A$2:$A$6</c:f>
              <c:strCache>
                <c:ptCount val="5"/>
                <c:pt idx="0">
                  <c:v>本店</c:v>
                </c:pt>
                <c:pt idx="1">
                  <c:v>大阪店</c:v>
                </c:pt>
                <c:pt idx="2">
                  <c:v>札幌店</c:v>
                </c:pt>
                <c:pt idx="3">
                  <c:v>名古屋店</c:v>
                </c:pt>
                <c:pt idx="4">
                  <c:v>博多店</c:v>
                </c:pt>
              </c:strCache>
            </c:strRef>
          </c:cat>
          <c:val>
            <c:numRef>
              <c:f>棒グラフ_完成!$N$2:$N$6</c:f>
              <c:numCache>
                <c:formatCode>#,##0_);[Red]\(#,##0\)</c:formatCode>
                <c:ptCount val="5"/>
                <c:pt idx="0">
                  <c:v>548840</c:v>
                </c:pt>
                <c:pt idx="1">
                  <c:v>302140</c:v>
                </c:pt>
                <c:pt idx="2">
                  <c:v>263520</c:v>
                </c:pt>
                <c:pt idx="3">
                  <c:v>585520</c:v>
                </c:pt>
                <c:pt idx="4">
                  <c:v>352240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7-49E7-A23B-DD68BB5AD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260784"/>
        <c:axId val="104256464"/>
      </c:barChart>
      <c:catAx>
        <c:axId val="1042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56464"/>
        <c:crosses val="autoZero"/>
        <c:auto val="1"/>
        <c:lblAlgn val="ctr"/>
        <c:lblOffset val="100"/>
        <c:noMultiLvlLbl val="0"/>
      </c:catAx>
      <c:valAx>
        <c:axId val="10425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6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来客数推移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折れ線グラフ_完成!$A$2</c:f>
              <c:strCache>
                <c:ptCount val="1"/>
                <c:pt idx="0">
                  <c:v>本店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折れ線グラフ_完成!$B$1:$M$1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折れ線グラフ_完成!$B$2:$M$2</c:f>
              <c:numCache>
                <c:formatCode>#,##0_);[Red]\(#,##0\)</c:formatCode>
                <c:ptCount val="12"/>
                <c:pt idx="0">
                  <c:v>398</c:v>
                </c:pt>
                <c:pt idx="1">
                  <c:v>328</c:v>
                </c:pt>
                <c:pt idx="2">
                  <c:v>380</c:v>
                </c:pt>
                <c:pt idx="3">
                  <c:v>371</c:v>
                </c:pt>
                <c:pt idx="4">
                  <c:v>379</c:v>
                </c:pt>
                <c:pt idx="5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B-4E92-82D7-C42A8C22F074}"/>
            </c:ext>
          </c:extLst>
        </c:ser>
        <c:ser>
          <c:idx val="1"/>
          <c:order val="1"/>
          <c:tx>
            <c:strRef>
              <c:f>折れ線グラフ_完成!$A$3</c:f>
              <c:strCache>
                <c:ptCount val="1"/>
                <c:pt idx="0">
                  <c:v>大阪店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折れ線グラフ_完成!$B$1:$M$1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折れ線グラフ_完成!$B$3:$M$3</c:f>
              <c:numCache>
                <c:formatCode>#,##0_);[Red]\(#,##0\)</c:formatCode>
                <c:ptCount val="12"/>
                <c:pt idx="0">
                  <c:v>294</c:v>
                </c:pt>
                <c:pt idx="1">
                  <c:v>246</c:v>
                </c:pt>
                <c:pt idx="2">
                  <c:v>297</c:v>
                </c:pt>
                <c:pt idx="3">
                  <c:v>234</c:v>
                </c:pt>
                <c:pt idx="4">
                  <c:v>278</c:v>
                </c:pt>
                <c:pt idx="5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B-4E92-82D7-C42A8C22F074}"/>
            </c:ext>
          </c:extLst>
        </c:ser>
        <c:ser>
          <c:idx val="2"/>
          <c:order val="2"/>
          <c:tx>
            <c:strRef>
              <c:f>折れ線グラフ_完成!$A$4</c:f>
              <c:strCache>
                <c:ptCount val="1"/>
                <c:pt idx="0">
                  <c:v>札幌店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折れ線グラフ_完成!$B$1:$M$1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折れ線グラフ_完成!$B$4:$M$4</c:f>
              <c:numCache>
                <c:formatCode>#,##0_);[Red]\(#,##0\)</c:formatCode>
                <c:ptCount val="12"/>
                <c:pt idx="0">
                  <c:v>226</c:v>
                </c:pt>
                <c:pt idx="1">
                  <c:v>217</c:v>
                </c:pt>
                <c:pt idx="2">
                  <c:v>297</c:v>
                </c:pt>
                <c:pt idx="3">
                  <c:v>210</c:v>
                </c:pt>
                <c:pt idx="4">
                  <c:v>235</c:v>
                </c:pt>
                <c:pt idx="5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BB-4E92-82D7-C42A8C22F074}"/>
            </c:ext>
          </c:extLst>
        </c:ser>
        <c:ser>
          <c:idx val="3"/>
          <c:order val="3"/>
          <c:tx>
            <c:strRef>
              <c:f>折れ線グラフ_完成!$A$5</c:f>
              <c:strCache>
                <c:ptCount val="1"/>
                <c:pt idx="0">
                  <c:v>名古屋店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折れ線グラフ_完成!$B$1:$M$1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折れ線グラフ_完成!$B$5:$M$5</c:f>
              <c:numCache>
                <c:formatCode>#,##0_);[Red]\(#,##0\)</c:formatCode>
                <c:ptCount val="12"/>
                <c:pt idx="0">
                  <c:v>277</c:v>
                </c:pt>
                <c:pt idx="1">
                  <c:v>237</c:v>
                </c:pt>
                <c:pt idx="2">
                  <c:v>266</c:v>
                </c:pt>
                <c:pt idx="3">
                  <c:v>279</c:v>
                </c:pt>
                <c:pt idx="4">
                  <c:v>215</c:v>
                </c:pt>
                <c:pt idx="5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BB-4E92-82D7-C42A8C22F074}"/>
            </c:ext>
          </c:extLst>
        </c:ser>
        <c:ser>
          <c:idx val="4"/>
          <c:order val="4"/>
          <c:tx>
            <c:strRef>
              <c:f>折れ線グラフ_完成!$A$6</c:f>
              <c:strCache>
                <c:ptCount val="1"/>
                <c:pt idx="0">
                  <c:v>博多店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折れ線グラフ_完成!$B$1:$M$1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折れ線グラフ_完成!$B$6:$M$6</c:f>
              <c:numCache>
                <c:formatCode>#,##0_);[Red]\(#,##0\)</c:formatCode>
                <c:ptCount val="12"/>
                <c:pt idx="0">
                  <c:v>167</c:v>
                </c:pt>
                <c:pt idx="1">
                  <c:v>133</c:v>
                </c:pt>
                <c:pt idx="2">
                  <c:v>167</c:v>
                </c:pt>
                <c:pt idx="3">
                  <c:v>201</c:v>
                </c:pt>
                <c:pt idx="4">
                  <c:v>167</c:v>
                </c:pt>
                <c:pt idx="5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BB-4E92-82D7-C42A8C22F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973968"/>
        <c:axId val="346977808"/>
      </c:lineChart>
      <c:catAx>
        <c:axId val="34697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977808"/>
        <c:crosses val="autoZero"/>
        <c:auto val="1"/>
        <c:lblAlgn val="ctr"/>
        <c:lblOffset val="100"/>
        <c:noMultiLvlLbl val="0"/>
      </c:catAx>
      <c:valAx>
        <c:axId val="34697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97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来客 男女比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EE-4AC1-9BED-44B0B1054C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EE-4AC1-9BED-44B0B1054C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EE-4AC1-9BED-44B0B1054C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円グラフ・積み上げグラフ_完成!$B$1:$D$1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不明</c:v>
                </c:pt>
              </c:strCache>
            </c:strRef>
          </c:cat>
          <c:val>
            <c:numRef>
              <c:f>円グラフ・積み上げグラフ_完成!$B$7:$D$7</c:f>
              <c:numCache>
                <c:formatCode>#,##0_);[Red]\(#,##0\)</c:formatCode>
                <c:ptCount val="3"/>
                <c:pt idx="0">
                  <c:v>2664.6099999999997</c:v>
                </c:pt>
                <c:pt idx="1">
                  <c:v>5023.3900000000003</c:v>
                </c:pt>
                <c:pt idx="2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EE-4AC1-9BED-44B0B1054C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店舗別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来客 男女比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円グラフ・積み上げグラフ_完成!$B$1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円グラフ・積み上げグラフ_完成!$A$2:$A$6</c:f>
              <c:strCache>
                <c:ptCount val="5"/>
                <c:pt idx="0">
                  <c:v>本店</c:v>
                </c:pt>
                <c:pt idx="1">
                  <c:v>大阪店</c:v>
                </c:pt>
                <c:pt idx="2">
                  <c:v>札幌店</c:v>
                </c:pt>
                <c:pt idx="3">
                  <c:v>名古屋店</c:v>
                </c:pt>
                <c:pt idx="4">
                  <c:v>博多店</c:v>
                </c:pt>
              </c:strCache>
            </c:strRef>
          </c:cat>
          <c:val>
            <c:numRef>
              <c:f>円グラフ・積み上げグラフ_完成!$B$2:$B$6</c:f>
              <c:numCache>
                <c:formatCode>#,##0_);[Red]\(#,##0\)</c:formatCode>
                <c:ptCount val="5"/>
                <c:pt idx="0">
                  <c:v>885.2</c:v>
                </c:pt>
                <c:pt idx="1">
                  <c:v>460.52</c:v>
                </c:pt>
                <c:pt idx="2">
                  <c:v>471.24</c:v>
                </c:pt>
                <c:pt idx="3">
                  <c:v>322.34999999999997</c:v>
                </c:pt>
                <c:pt idx="4">
                  <c:v>525.29999999999995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7-4373-A8D9-2D1C6B650F48}"/>
            </c:ext>
          </c:extLst>
        </c:ser>
        <c:ser>
          <c:idx val="1"/>
          <c:order val="1"/>
          <c:tx>
            <c:strRef>
              <c:f>円グラフ・積み上げグラフ_完成!$C$1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円グラフ・積み上げグラフ_完成!$A$2:$A$6</c:f>
              <c:strCache>
                <c:ptCount val="5"/>
                <c:pt idx="0">
                  <c:v>本店</c:v>
                </c:pt>
                <c:pt idx="1">
                  <c:v>大阪店</c:v>
                </c:pt>
                <c:pt idx="2">
                  <c:v>札幌店</c:v>
                </c:pt>
                <c:pt idx="3">
                  <c:v>名古屋店</c:v>
                </c:pt>
                <c:pt idx="4">
                  <c:v>博多店</c:v>
                </c:pt>
              </c:strCache>
            </c:strRef>
          </c:cat>
          <c:val>
            <c:numRef>
              <c:f>円グラフ・積み上げグラフ_完成!$C$2:$C$6</c:f>
              <c:numCache>
                <c:formatCode>#,##0_);[Red]\(#,##0\)</c:formatCode>
                <c:ptCount val="5"/>
                <c:pt idx="0">
                  <c:v>1306.8</c:v>
                </c:pt>
                <c:pt idx="1">
                  <c:v>1109.48</c:v>
                </c:pt>
                <c:pt idx="2">
                  <c:v>924.76</c:v>
                </c:pt>
                <c:pt idx="3">
                  <c:v>1190.6500000000001</c:v>
                </c:pt>
                <c:pt idx="4">
                  <c:v>491.70000000000005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7-4373-A8D9-2D1C6B650F48}"/>
            </c:ext>
          </c:extLst>
        </c:ser>
        <c:ser>
          <c:idx val="2"/>
          <c:order val="2"/>
          <c:tx>
            <c:strRef>
              <c:f>円グラフ・積み上げグラフ_完成!$D$1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円グラフ・積み上げグラフ_完成!$A$2:$A$6</c:f>
              <c:strCache>
                <c:ptCount val="5"/>
                <c:pt idx="0">
                  <c:v>本店</c:v>
                </c:pt>
                <c:pt idx="1">
                  <c:v>大阪店</c:v>
                </c:pt>
                <c:pt idx="2">
                  <c:v>札幌店</c:v>
                </c:pt>
                <c:pt idx="3">
                  <c:v>名古屋店</c:v>
                </c:pt>
                <c:pt idx="4">
                  <c:v>博多店</c:v>
                </c:pt>
              </c:strCache>
            </c:strRef>
          </c:cat>
          <c:val>
            <c:numRef>
              <c:f>円グラフ・積み上げグラフ_完成!$D$2:$D$6</c:f>
              <c:numCache>
                <c:formatCode>#,##0_);[Red]\(#,##0\)</c:formatCode>
                <c:ptCount val="5"/>
                <c:pt idx="0">
                  <c:v>21</c:v>
                </c:pt>
                <c:pt idx="1">
                  <c:v>18</c:v>
                </c:pt>
                <c:pt idx="2">
                  <c:v>32</c:v>
                </c:pt>
                <c:pt idx="3">
                  <c:v>22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7-4373-A8D9-2D1C6B650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617359"/>
        <c:axId val="1122605359"/>
      </c:barChart>
      <c:catAx>
        <c:axId val="112261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605359"/>
        <c:crosses val="autoZero"/>
        <c:auto val="1"/>
        <c:lblAlgn val="ctr"/>
        <c:lblOffset val="100"/>
        <c:noMultiLvlLbl val="0"/>
      </c:catAx>
      <c:valAx>
        <c:axId val="112260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61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231978</xdr:rowOff>
    </xdr:from>
    <xdr:to>
      <xdr:col>6</xdr:col>
      <xdr:colOff>457200</xdr:colOff>
      <xdr:row>18</xdr:row>
      <xdr:rowOff>101349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0D6BEDF-3139-89F8-A2D6-E30E4AEFB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679888</xdr:colOff>
      <xdr:row>6</xdr:row>
      <xdr:rowOff>221374</xdr:rowOff>
    </xdr:from>
    <xdr:to>
      <xdr:col>13</xdr:col>
      <xdr:colOff>469681</xdr:colOff>
      <xdr:row>18</xdr:row>
      <xdr:rowOff>126781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E90E5E6-E9F5-4D78-F15A-0FE1A9BCD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4598</xdr:rowOff>
    </xdr:from>
    <xdr:to>
      <xdr:col>6</xdr:col>
      <xdr:colOff>472966</xdr:colOff>
      <xdr:row>18</xdr:row>
      <xdr:rowOff>146487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7A5F732-0DD0-A6AB-DB34-9615478D1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3283</xdr:colOff>
      <xdr:row>8</xdr:row>
      <xdr:rowOff>0</xdr:rowOff>
    </xdr:from>
    <xdr:to>
      <xdr:col>6</xdr:col>
      <xdr:colOff>476249</xdr:colOff>
      <xdr:row>19</xdr:row>
      <xdr:rowOff>141890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F0A737-957B-4E96-B056-004F60A31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9853</xdr:colOff>
      <xdr:row>8</xdr:row>
      <xdr:rowOff>4598</xdr:rowOff>
    </xdr:from>
    <xdr:to>
      <xdr:col>13</xdr:col>
      <xdr:colOff>482819</xdr:colOff>
      <xdr:row>19</xdr:row>
      <xdr:rowOff>146488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615ED3B-7424-1075-6A32-39DC18F01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A181-3A79-4092-BADE-4EB96C70EDE3}">
  <dimension ref="A1:N7"/>
  <sheetViews>
    <sheetView tabSelected="1" zoomScale="145" zoomScaleNormal="145" workbookViewId="0"/>
  </sheetViews>
  <sheetFormatPr defaultRowHeight="18.75" x14ac:dyDescent="0.4"/>
  <cols>
    <col min="14" max="14" width="9.5" bestFit="1" customWidth="1"/>
  </cols>
  <sheetData>
    <row r="1" spans="1:14" x14ac:dyDescent="0.4">
      <c r="B1" s="4" t="s">
        <v>13</v>
      </c>
      <c r="C1" s="4" t="s">
        <v>14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17</v>
      </c>
    </row>
    <row r="2" spans="1:14" x14ac:dyDescent="0.4">
      <c r="A2" s="3" t="s">
        <v>1</v>
      </c>
      <c r="B2" s="2">
        <v>59600</v>
      </c>
      <c r="C2" s="2">
        <v>101300</v>
      </c>
      <c r="D2" s="2">
        <v>71680</v>
      </c>
      <c r="E2" s="2">
        <v>117380</v>
      </c>
      <c r="F2" s="2">
        <v>123360</v>
      </c>
      <c r="G2" s="2">
        <v>75520</v>
      </c>
      <c r="H2" s="2"/>
      <c r="I2" s="2"/>
      <c r="J2" s="2"/>
      <c r="K2" s="2"/>
      <c r="L2" s="2"/>
      <c r="M2" s="2"/>
      <c r="N2" s="6">
        <f>SUM(B2:M2)</f>
        <v>548840</v>
      </c>
    </row>
    <row r="3" spans="1:14" x14ac:dyDescent="0.4">
      <c r="A3" s="3" t="s">
        <v>0</v>
      </c>
      <c r="B3" s="2">
        <v>50880</v>
      </c>
      <c r="C3" s="2">
        <v>62820</v>
      </c>
      <c r="D3" s="2">
        <v>35880</v>
      </c>
      <c r="E3" s="2">
        <v>53860</v>
      </c>
      <c r="F3" s="2">
        <v>44880</v>
      </c>
      <c r="G3" s="2">
        <v>53820</v>
      </c>
      <c r="H3" s="2"/>
      <c r="I3" s="2"/>
      <c r="J3" s="2"/>
      <c r="K3" s="2"/>
      <c r="L3" s="2"/>
      <c r="M3" s="2"/>
      <c r="N3" s="6">
        <f t="shared" ref="N3:N6" si="0">SUM(B3:M3)</f>
        <v>302140</v>
      </c>
    </row>
    <row r="4" spans="1:14" x14ac:dyDescent="0.4">
      <c r="A4" s="3" t="s">
        <v>2</v>
      </c>
      <c r="B4" s="2">
        <v>29820</v>
      </c>
      <c r="C4" s="2">
        <v>46800</v>
      </c>
      <c r="D4" s="2">
        <v>35740</v>
      </c>
      <c r="E4" s="2">
        <v>71680</v>
      </c>
      <c r="F4" s="2">
        <v>47680</v>
      </c>
      <c r="G4" s="2">
        <v>31800</v>
      </c>
      <c r="H4" s="2"/>
      <c r="I4" s="2"/>
      <c r="J4" s="2"/>
      <c r="K4" s="2"/>
      <c r="L4" s="2"/>
      <c r="M4" s="2"/>
      <c r="N4" s="6">
        <f t="shared" si="0"/>
        <v>263520</v>
      </c>
    </row>
    <row r="5" spans="1:14" x14ac:dyDescent="0.4">
      <c r="A5" s="3" t="s">
        <v>15</v>
      </c>
      <c r="B5" s="2">
        <v>86540</v>
      </c>
      <c r="C5" s="2">
        <v>128320</v>
      </c>
      <c r="D5" s="2">
        <v>60520</v>
      </c>
      <c r="E5" s="2">
        <v>79520</v>
      </c>
      <c r="F5" s="2">
        <v>124280</v>
      </c>
      <c r="G5" s="2">
        <v>106340</v>
      </c>
      <c r="H5" s="2"/>
      <c r="I5" s="2"/>
      <c r="J5" s="2"/>
      <c r="K5" s="2"/>
      <c r="L5" s="2"/>
      <c r="M5" s="2"/>
      <c r="N5" s="6">
        <f t="shared" si="0"/>
        <v>585520</v>
      </c>
    </row>
    <row r="6" spans="1:14" x14ac:dyDescent="0.4">
      <c r="A6" s="3" t="s">
        <v>16</v>
      </c>
      <c r="B6" s="2">
        <v>54560</v>
      </c>
      <c r="C6" s="2">
        <v>44660</v>
      </c>
      <c r="D6" s="2">
        <v>41740</v>
      </c>
      <c r="E6" s="2">
        <v>84260</v>
      </c>
      <c r="F6" s="2">
        <v>66500</v>
      </c>
      <c r="G6" s="2">
        <v>60520</v>
      </c>
      <c r="H6" s="2"/>
      <c r="I6" s="2"/>
      <c r="J6" s="2"/>
      <c r="K6" s="2"/>
      <c r="L6" s="2"/>
      <c r="M6" s="2"/>
      <c r="N6" s="6">
        <f t="shared" si="0"/>
        <v>352240</v>
      </c>
    </row>
    <row r="7" spans="1:14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F6AD-3F72-41CD-B6A6-5790D97E3415}">
  <dimension ref="A1:N7"/>
  <sheetViews>
    <sheetView zoomScale="145" zoomScaleNormal="145" workbookViewId="0"/>
  </sheetViews>
  <sheetFormatPr defaultRowHeight="18.75" x14ac:dyDescent="0.4"/>
  <cols>
    <col min="14" max="14" width="9.5" bestFit="1" customWidth="1"/>
  </cols>
  <sheetData>
    <row r="1" spans="1:14" x14ac:dyDescent="0.4">
      <c r="B1" s="4" t="s">
        <v>13</v>
      </c>
      <c r="C1" s="4" t="s">
        <v>14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17</v>
      </c>
    </row>
    <row r="2" spans="1:14" x14ac:dyDescent="0.4">
      <c r="A2" s="3" t="s">
        <v>1</v>
      </c>
      <c r="B2" s="2">
        <v>59600</v>
      </c>
      <c r="C2" s="2">
        <v>101300</v>
      </c>
      <c r="D2" s="2">
        <v>71680</v>
      </c>
      <c r="E2" s="2">
        <v>117380</v>
      </c>
      <c r="F2" s="2">
        <v>123360</v>
      </c>
      <c r="G2" s="2">
        <v>75520</v>
      </c>
      <c r="H2" s="2"/>
      <c r="I2" s="2"/>
      <c r="J2" s="2"/>
      <c r="K2" s="2"/>
      <c r="L2" s="2"/>
      <c r="M2" s="2"/>
      <c r="N2" s="6">
        <f>SUM(B2:M2)</f>
        <v>548840</v>
      </c>
    </row>
    <row r="3" spans="1:14" x14ac:dyDescent="0.4">
      <c r="A3" s="3" t="s">
        <v>0</v>
      </c>
      <c r="B3" s="2">
        <v>50880</v>
      </c>
      <c r="C3" s="2">
        <v>62820</v>
      </c>
      <c r="D3" s="2">
        <v>35880</v>
      </c>
      <c r="E3" s="2">
        <v>53860</v>
      </c>
      <c r="F3" s="2">
        <v>44880</v>
      </c>
      <c r="G3" s="2">
        <v>53820</v>
      </c>
      <c r="H3" s="2"/>
      <c r="I3" s="2"/>
      <c r="J3" s="2"/>
      <c r="K3" s="2"/>
      <c r="L3" s="2"/>
      <c r="M3" s="2"/>
      <c r="N3" s="6">
        <f t="shared" ref="N3:N6" si="0">SUM(B3:M3)</f>
        <v>302140</v>
      </c>
    </row>
    <row r="4" spans="1:14" x14ac:dyDescent="0.4">
      <c r="A4" s="3" t="s">
        <v>2</v>
      </c>
      <c r="B4" s="2">
        <v>29820</v>
      </c>
      <c r="C4" s="2">
        <v>46800</v>
      </c>
      <c r="D4" s="2">
        <v>35740</v>
      </c>
      <c r="E4" s="2">
        <v>71680</v>
      </c>
      <c r="F4" s="2">
        <v>47680</v>
      </c>
      <c r="G4" s="2">
        <v>31800</v>
      </c>
      <c r="H4" s="2"/>
      <c r="I4" s="2"/>
      <c r="J4" s="2"/>
      <c r="K4" s="2"/>
      <c r="L4" s="2"/>
      <c r="M4" s="2"/>
      <c r="N4" s="6">
        <f t="shared" si="0"/>
        <v>263520</v>
      </c>
    </row>
    <row r="5" spans="1:14" x14ac:dyDescent="0.4">
      <c r="A5" s="3" t="s">
        <v>15</v>
      </c>
      <c r="B5" s="2">
        <v>86540</v>
      </c>
      <c r="C5" s="2">
        <v>128320</v>
      </c>
      <c r="D5" s="2">
        <v>60520</v>
      </c>
      <c r="E5" s="2">
        <v>79520</v>
      </c>
      <c r="F5" s="2">
        <v>124280</v>
      </c>
      <c r="G5" s="2">
        <v>106340</v>
      </c>
      <c r="H5" s="2"/>
      <c r="I5" s="2"/>
      <c r="J5" s="2"/>
      <c r="K5" s="2"/>
      <c r="L5" s="2"/>
      <c r="M5" s="2"/>
      <c r="N5" s="6">
        <f t="shared" si="0"/>
        <v>585520</v>
      </c>
    </row>
    <row r="6" spans="1:14" x14ac:dyDescent="0.4">
      <c r="A6" s="3" t="s">
        <v>16</v>
      </c>
      <c r="B6" s="2">
        <v>54560</v>
      </c>
      <c r="C6" s="2">
        <v>44660</v>
      </c>
      <c r="D6" s="2">
        <v>41740</v>
      </c>
      <c r="E6" s="2">
        <v>84260</v>
      </c>
      <c r="F6" s="2">
        <v>66500</v>
      </c>
      <c r="G6" s="2">
        <v>60520</v>
      </c>
      <c r="H6" s="2"/>
      <c r="I6" s="2"/>
      <c r="J6" s="2"/>
      <c r="K6" s="2"/>
      <c r="L6" s="2"/>
      <c r="M6" s="2"/>
      <c r="N6" s="6">
        <f t="shared" si="0"/>
        <v>352240</v>
      </c>
    </row>
    <row r="7" spans="1:14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87119-45D2-402F-9553-64E3B01FF15E}">
  <dimension ref="A1:N7"/>
  <sheetViews>
    <sheetView zoomScale="145" zoomScaleNormal="145" workbookViewId="0"/>
  </sheetViews>
  <sheetFormatPr defaultRowHeight="18.75" x14ac:dyDescent="0.4"/>
  <sheetData>
    <row r="1" spans="1:14" x14ac:dyDescent="0.4">
      <c r="B1" s="4" t="s">
        <v>13</v>
      </c>
      <c r="C1" s="4" t="s">
        <v>14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17</v>
      </c>
    </row>
    <row r="2" spans="1:14" x14ac:dyDescent="0.4">
      <c r="A2" s="3" t="s">
        <v>1</v>
      </c>
      <c r="B2" s="2">
        <v>398</v>
      </c>
      <c r="C2" s="2">
        <v>328</v>
      </c>
      <c r="D2" s="2">
        <v>380</v>
      </c>
      <c r="E2" s="2">
        <v>371</v>
      </c>
      <c r="F2" s="2">
        <v>379</v>
      </c>
      <c r="G2" s="2">
        <v>357</v>
      </c>
      <c r="H2" s="2"/>
      <c r="I2" s="2"/>
      <c r="J2" s="2"/>
      <c r="K2" s="2"/>
      <c r="L2" s="2"/>
      <c r="M2" s="2"/>
      <c r="N2" s="6">
        <f>SUM(B2:M2)</f>
        <v>2213</v>
      </c>
    </row>
    <row r="3" spans="1:14" x14ac:dyDescent="0.4">
      <c r="A3" s="3" t="s">
        <v>0</v>
      </c>
      <c r="B3" s="2">
        <v>294</v>
      </c>
      <c r="C3" s="2">
        <v>246</v>
      </c>
      <c r="D3" s="2">
        <v>297</v>
      </c>
      <c r="E3" s="2">
        <v>234</v>
      </c>
      <c r="F3" s="2">
        <v>278</v>
      </c>
      <c r="G3" s="2">
        <v>239</v>
      </c>
      <c r="H3" s="2"/>
      <c r="I3" s="2"/>
      <c r="J3" s="2"/>
      <c r="K3" s="2"/>
      <c r="L3" s="2"/>
      <c r="M3" s="2"/>
      <c r="N3" s="6">
        <f>SUM(B3:M3)</f>
        <v>1588</v>
      </c>
    </row>
    <row r="4" spans="1:14" x14ac:dyDescent="0.4">
      <c r="A4" s="3" t="s">
        <v>2</v>
      </c>
      <c r="B4" s="2">
        <v>226</v>
      </c>
      <c r="C4" s="2">
        <v>217</v>
      </c>
      <c r="D4" s="2">
        <v>297</v>
      </c>
      <c r="E4" s="2">
        <v>210</v>
      </c>
      <c r="F4" s="2">
        <v>235</v>
      </c>
      <c r="G4" s="2">
        <v>243</v>
      </c>
      <c r="H4" s="2"/>
      <c r="I4" s="2"/>
      <c r="J4" s="2"/>
      <c r="K4" s="2"/>
      <c r="L4" s="2"/>
      <c r="M4" s="2"/>
      <c r="N4" s="6">
        <f>SUM(B4:M4)</f>
        <v>1428</v>
      </c>
    </row>
    <row r="5" spans="1:14" x14ac:dyDescent="0.4">
      <c r="A5" s="3" t="s">
        <v>15</v>
      </c>
      <c r="B5" s="2">
        <v>277</v>
      </c>
      <c r="C5" s="2">
        <v>237</v>
      </c>
      <c r="D5" s="2">
        <v>266</v>
      </c>
      <c r="E5" s="2">
        <v>279</v>
      </c>
      <c r="F5" s="2">
        <v>215</v>
      </c>
      <c r="G5" s="2">
        <v>261</v>
      </c>
      <c r="H5" s="2"/>
      <c r="I5" s="2"/>
      <c r="J5" s="2"/>
      <c r="K5" s="2"/>
      <c r="L5" s="2"/>
      <c r="M5" s="2"/>
      <c r="N5" s="6">
        <f>SUM(B5:M5)</f>
        <v>1535</v>
      </c>
    </row>
    <row r="6" spans="1:14" x14ac:dyDescent="0.4">
      <c r="A6" s="3" t="s">
        <v>16</v>
      </c>
      <c r="B6" s="2">
        <v>167</v>
      </c>
      <c r="C6" s="2">
        <v>133</v>
      </c>
      <c r="D6" s="2">
        <v>167</v>
      </c>
      <c r="E6" s="2">
        <v>201</v>
      </c>
      <c r="F6" s="2">
        <v>167</v>
      </c>
      <c r="G6" s="2">
        <v>195</v>
      </c>
      <c r="H6" s="2"/>
      <c r="I6" s="2"/>
      <c r="J6" s="2"/>
      <c r="K6" s="2"/>
      <c r="L6" s="2"/>
      <c r="M6" s="2"/>
      <c r="N6" s="6">
        <f>SUM(B6:M6)</f>
        <v>1030</v>
      </c>
    </row>
    <row r="7" spans="1:14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</sheetData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CAF-5DF7-4221-8EEB-5A6DE72C20CC}">
  <dimension ref="A1:N7"/>
  <sheetViews>
    <sheetView zoomScale="145" zoomScaleNormal="145" workbookViewId="0"/>
  </sheetViews>
  <sheetFormatPr defaultRowHeight="18.75" x14ac:dyDescent="0.4"/>
  <sheetData>
    <row r="1" spans="1:14" x14ac:dyDescent="0.4">
      <c r="B1" s="4" t="s">
        <v>13</v>
      </c>
      <c r="C1" s="4" t="s">
        <v>14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17</v>
      </c>
    </row>
    <row r="2" spans="1:14" x14ac:dyDescent="0.4">
      <c r="A2" s="3" t="s">
        <v>1</v>
      </c>
      <c r="B2" s="2">
        <v>398</v>
      </c>
      <c r="C2" s="2">
        <v>328</v>
      </c>
      <c r="D2" s="2">
        <v>380</v>
      </c>
      <c r="E2" s="2">
        <v>371</v>
      </c>
      <c r="F2" s="2">
        <v>379</v>
      </c>
      <c r="G2" s="2">
        <v>357</v>
      </c>
      <c r="H2" s="2"/>
      <c r="I2" s="2"/>
      <c r="J2" s="2"/>
      <c r="K2" s="2"/>
      <c r="L2" s="2"/>
      <c r="M2" s="2"/>
      <c r="N2" s="6">
        <f>SUM(B2:M2)</f>
        <v>2213</v>
      </c>
    </row>
    <row r="3" spans="1:14" x14ac:dyDescent="0.4">
      <c r="A3" s="3" t="s">
        <v>0</v>
      </c>
      <c r="B3" s="2">
        <v>294</v>
      </c>
      <c r="C3" s="2">
        <v>246</v>
      </c>
      <c r="D3" s="2">
        <v>297</v>
      </c>
      <c r="E3" s="2">
        <v>234</v>
      </c>
      <c r="F3" s="2">
        <v>278</v>
      </c>
      <c r="G3" s="2">
        <v>239</v>
      </c>
      <c r="H3" s="2"/>
      <c r="I3" s="2"/>
      <c r="J3" s="2"/>
      <c r="K3" s="2"/>
      <c r="L3" s="2"/>
      <c r="M3" s="2"/>
      <c r="N3" s="6">
        <f>SUM(B3:M3)</f>
        <v>1588</v>
      </c>
    </row>
    <row r="4" spans="1:14" x14ac:dyDescent="0.4">
      <c r="A4" s="3" t="s">
        <v>2</v>
      </c>
      <c r="B4" s="2">
        <v>226</v>
      </c>
      <c r="C4" s="2">
        <v>217</v>
      </c>
      <c r="D4" s="2">
        <v>297</v>
      </c>
      <c r="E4" s="2">
        <v>210</v>
      </c>
      <c r="F4" s="2">
        <v>235</v>
      </c>
      <c r="G4" s="2">
        <v>243</v>
      </c>
      <c r="H4" s="2"/>
      <c r="I4" s="2"/>
      <c r="J4" s="2"/>
      <c r="K4" s="2"/>
      <c r="L4" s="2"/>
      <c r="M4" s="2"/>
      <c r="N4" s="6">
        <f>SUM(B4:M4)</f>
        <v>1428</v>
      </c>
    </row>
    <row r="5" spans="1:14" x14ac:dyDescent="0.4">
      <c r="A5" s="3" t="s">
        <v>15</v>
      </c>
      <c r="B5" s="2">
        <v>277</v>
      </c>
      <c r="C5" s="2">
        <v>237</v>
      </c>
      <c r="D5" s="2">
        <v>266</v>
      </c>
      <c r="E5" s="2">
        <v>279</v>
      </c>
      <c r="F5" s="2">
        <v>215</v>
      </c>
      <c r="G5" s="2">
        <v>261</v>
      </c>
      <c r="H5" s="2"/>
      <c r="I5" s="2"/>
      <c r="J5" s="2"/>
      <c r="K5" s="2"/>
      <c r="L5" s="2"/>
      <c r="M5" s="2"/>
      <c r="N5" s="6">
        <f>SUM(B5:M5)</f>
        <v>1535</v>
      </c>
    </row>
    <row r="6" spans="1:14" x14ac:dyDescent="0.4">
      <c r="A6" s="3" t="s">
        <v>16</v>
      </c>
      <c r="B6" s="2">
        <v>167</v>
      </c>
      <c r="C6" s="2">
        <v>133</v>
      </c>
      <c r="D6" s="2">
        <v>167</v>
      </c>
      <c r="E6" s="2">
        <v>201</v>
      </c>
      <c r="F6" s="2">
        <v>167</v>
      </c>
      <c r="G6" s="2">
        <v>195</v>
      </c>
      <c r="H6" s="2"/>
      <c r="I6" s="2"/>
      <c r="J6" s="2"/>
      <c r="K6" s="2"/>
      <c r="L6" s="2"/>
      <c r="M6" s="2"/>
      <c r="N6" s="6">
        <f>SUM(B6:M6)</f>
        <v>1030</v>
      </c>
    </row>
    <row r="7" spans="1:14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3213-1DE0-47A1-B2ED-922CC7257C35}">
  <dimension ref="A1:E7"/>
  <sheetViews>
    <sheetView zoomScale="145" zoomScaleNormal="145" workbookViewId="0"/>
  </sheetViews>
  <sheetFormatPr defaultRowHeight="18.75" x14ac:dyDescent="0.4"/>
  <sheetData>
    <row r="1" spans="1:5" x14ac:dyDescent="0.4">
      <c r="B1" s="4" t="s">
        <v>18</v>
      </c>
      <c r="C1" s="4" t="s">
        <v>19</v>
      </c>
      <c r="D1" s="4" t="s">
        <v>20</v>
      </c>
      <c r="E1" s="7" t="s">
        <v>17</v>
      </c>
    </row>
    <row r="2" spans="1:5" x14ac:dyDescent="0.4">
      <c r="A2" s="3" t="s">
        <v>1</v>
      </c>
      <c r="B2" s="2">
        <f>E2*40%</f>
        <v>885.2</v>
      </c>
      <c r="C2" s="2">
        <f>E2-B2-D2</f>
        <v>1306.8</v>
      </c>
      <c r="D2" s="2">
        <v>21</v>
      </c>
      <c r="E2" s="5">
        <v>2213</v>
      </c>
    </row>
    <row r="3" spans="1:5" x14ac:dyDescent="0.4">
      <c r="A3" s="3" t="s">
        <v>0</v>
      </c>
      <c r="B3" s="2">
        <f>E3*29%</f>
        <v>460.52</v>
      </c>
      <c r="C3" s="2">
        <f t="shared" ref="C3:C6" si="0">E3-B3-D3</f>
        <v>1109.48</v>
      </c>
      <c r="D3" s="2">
        <v>18</v>
      </c>
      <c r="E3" s="5">
        <v>1588</v>
      </c>
    </row>
    <row r="4" spans="1:5" x14ac:dyDescent="0.4">
      <c r="A4" s="3" t="s">
        <v>2</v>
      </c>
      <c r="B4" s="2">
        <f>E4*33%</f>
        <v>471.24</v>
      </c>
      <c r="C4" s="2">
        <f t="shared" si="0"/>
        <v>924.76</v>
      </c>
      <c r="D4" s="2">
        <v>32</v>
      </c>
      <c r="E4" s="5">
        <v>1428</v>
      </c>
    </row>
    <row r="5" spans="1:5" x14ac:dyDescent="0.4">
      <c r="A5" s="3" t="s">
        <v>15</v>
      </c>
      <c r="B5" s="2">
        <f>E5*21%</f>
        <v>322.34999999999997</v>
      </c>
      <c r="C5" s="2">
        <f t="shared" si="0"/>
        <v>1190.6500000000001</v>
      </c>
      <c r="D5" s="2">
        <v>22</v>
      </c>
      <c r="E5" s="5">
        <v>1535</v>
      </c>
    </row>
    <row r="6" spans="1:5" x14ac:dyDescent="0.4">
      <c r="A6" s="3" t="s">
        <v>16</v>
      </c>
      <c r="B6" s="2">
        <f>E6*51%</f>
        <v>525.29999999999995</v>
      </c>
      <c r="C6" s="2">
        <f t="shared" si="0"/>
        <v>491.70000000000005</v>
      </c>
      <c r="D6" s="2">
        <v>13</v>
      </c>
      <c r="E6" s="5">
        <v>1030</v>
      </c>
    </row>
    <row r="7" spans="1:5" x14ac:dyDescent="0.4">
      <c r="A7" s="3" t="s">
        <v>21</v>
      </c>
      <c r="B7" s="2">
        <f>SUM(B2:B6)</f>
        <v>2664.6099999999997</v>
      </c>
      <c r="C7" s="2">
        <f t="shared" ref="C7:E7" si="1">SUM(C2:C6)</f>
        <v>5023.3900000000003</v>
      </c>
      <c r="D7" s="2">
        <f t="shared" si="1"/>
        <v>106</v>
      </c>
      <c r="E7" s="2">
        <f t="shared" si="1"/>
        <v>7794</v>
      </c>
    </row>
  </sheetData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0D0F-303D-4495-A15E-125013573493}">
  <dimension ref="A1:E7"/>
  <sheetViews>
    <sheetView zoomScale="145" zoomScaleNormal="145" workbookViewId="0"/>
  </sheetViews>
  <sheetFormatPr defaultRowHeight="18.75" x14ac:dyDescent="0.4"/>
  <sheetData>
    <row r="1" spans="1:5" x14ac:dyDescent="0.4">
      <c r="B1" s="4" t="s">
        <v>18</v>
      </c>
      <c r="C1" s="4" t="s">
        <v>19</v>
      </c>
      <c r="D1" s="4" t="s">
        <v>20</v>
      </c>
      <c r="E1" s="7" t="s">
        <v>17</v>
      </c>
    </row>
    <row r="2" spans="1:5" x14ac:dyDescent="0.4">
      <c r="A2" s="3" t="s">
        <v>1</v>
      </c>
      <c r="B2" s="2">
        <f>E2*40%</f>
        <v>885.2</v>
      </c>
      <c r="C2" s="2">
        <f>E2-B2-D2</f>
        <v>1306.8</v>
      </c>
      <c r="D2" s="2">
        <v>21</v>
      </c>
      <c r="E2" s="5">
        <v>2213</v>
      </c>
    </row>
    <row r="3" spans="1:5" x14ac:dyDescent="0.4">
      <c r="A3" s="3" t="s">
        <v>0</v>
      </c>
      <c r="B3" s="2">
        <f>E3*29%</f>
        <v>460.52</v>
      </c>
      <c r="C3" s="2">
        <f t="shared" ref="C3:C6" si="0">E3-B3-D3</f>
        <v>1109.48</v>
      </c>
      <c r="D3" s="2">
        <v>18</v>
      </c>
      <c r="E3" s="5">
        <v>1588</v>
      </c>
    </row>
    <row r="4" spans="1:5" x14ac:dyDescent="0.4">
      <c r="A4" s="3" t="s">
        <v>2</v>
      </c>
      <c r="B4" s="2">
        <f>E4*33%</f>
        <v>471.24</v>
      </c>
      <c r="C4" s="2">
        <f t="shared" si="0"/>
        <v>924.76</v>
      </c>
      <c r="D4" s="2">
        <v>32</v>
      </c>
      <c r="E4" s="5">
        <v>1428</v>
      </c>
    </row>
    <row r="5" spans="1:5" x14ac:dyDescent="0.4">
      <c r="A5" s="3" t="s">
        <v>15</v>
      </c>
      <c r="B5" s="2">
        <f>E5*21%</f>
        <v>322.34999999999997</v>
      </c>
      <c r="C5" s="2">
        <f t="shared" si="0"/>
        <v>1190.6500000000001</v>
      </c>
      <c r="D5" s="2">
        <v>22</v>
      </c>
      <c r="E5" s="5">
        <v>1535</v>
      </c>
    </row>
    <row r="6" spans="1:5" x14ac:dyDescent="0.4">
      <c r="A6" s="3" t="s">
        <v>16</v>
      </c>
      <c r="B6" s="2">
        <f>E6*51%</f>
        <v>525.29999999999995</v>
      </c>
      <c r="C6" s="2">
        <f t="shared" si="0"/>
        <v>491.70000000000005</v>
      </c>
      <c r="D6" s="2">
        <v>13</v>
      </c>
      <c r="E6" s="5">
        <v>1030</v>
      </c>
    </row>
    <row r="7" spans="1:5" x14ac:dyDescent="0.4">
      <c r="A7" s="3" t="s">
        <v>21</v>
      </c>
      <c r="B7" s="2">
        <f>SUM(B2:B6)</f>
        <v>2664.6099999999997</v>
      </c>
      <c r="C7" s="2">
        <f t="shared" ref="C7:E7" si="1">SUM(C2:C6)</f>
        <v>5023.3900000000003</v>
      </c>
      <c r="D7" s="2">
        <f t="shared" si="1"/>
        <v>106</v>
      </c>
      <c r="E7" s="2">
        <f t="shared" si="1"/>
        <v>7794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棒グラフ_完成</vt:lpstr>
      <vt:lpstr>棒グラフ</vt:lpstr>
      <vt:lpstr>折れ線グラフ_完成</vt:lpstr>
      <vt:lpstr>折れ線グラフ</vt:lpstr>
      <vt:lpstr>円グラフ・積み上げグラフ_完成</vt:lpstr>
      <vt:lpstr>円グラフ・積み上げグラフ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2021-10-14T03:44:31Z</dcterms:created>
  <dcterms:modified xsi:type="dcterms:W3CDTF">2023-07-14T04:18:23Z</dcterms:modified>
</cp:coreProperties>
</file>